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3" sheetId="1" r:id="rId1"/>
  </sheets>
  <definedNames>
    <definedName name="_xlnm.Print_Area" localSheetId="0">'Лист3'!$A$1:$N$22</definedName>
  </definedNames>
  <calcPr fullCalcOnLoad="1"/>
</workbook>
</file>

<file path=xl/sharedStrings.xml><?xml version="1.0" encoding="utf-8"?>
<sst xmlns="http://schemas.openxmlformats.org/spreadsheetml/2006/main" count="31" uniqueCount="30">
  <si>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</si>
  <si>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</si>
  <si>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</si>
  <si>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</si>
  <si>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</si>
  <si>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</si>
  <si>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</si>
  <si>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</si>
  <si>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</si>
  <si>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</si>
  <si>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шт.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</si>
  <si>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гражданско-правового договора</t>
  </si>
  <si>
    <t>** Расчет начальной (максимальной) цены гражданско-правового договора производится путем сложения начальных (максимальных) цен по позициям.</t>
  </si>
  <si>
    <t>ОБОСНОВАНИЕ НАЧАЛЬНОЙ (МАКСИМАЛЬНОЙ) ЦЕНЫ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</si>
  <si>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</si>
  <si>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</si>
  <si>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</si>
  <si>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УТВЕРЖДАЮ:   Директор Лицея им. Г.Ф. Атякшева ________________ Е.Ю. Павлюк
        М.П.</t>
  </si>
  <si>
    <t>Дата подготовки обоснования начальной (максимальной) цены гражданско-правового договора: 01.09.2014 г.</t>
  </si>
  <si>
    <t>не предостав-лено</t>
  </si>
  <si>
    <t>Интерактивный велотренажер</t>
  </si>
  <si>
    <t>Кол-во</t>
  </si>
  <si>
    <t>Поставщик №1  Исх 1063 от 17.07.2014г. Вх. 1387 от 12.08.2014г.</t>
  </si>
  <si>
    <t>Поставщик №2  Исх 1064 от 14.07.2014г. Вх 1386 от 12.08.2014г.</t>
  </si>
  <si>
    <t>Поставщик №3  Исх 1067 от 14.07.2014г. Вх 1388 от 12.08.2014г.</t>
  </si>
  <si>
    <t xml:space="preserve">Поставщик №4  Исх 1065 от 14.07.2014г. Вх  </t>
  </si>
  <si>
    <t xml:space="preserve">руль и сиденье водителя с регулировкой по высоте, широкоформатный ЖК-дисплей 42 дюйма, функция смены угла обзора ("поворот головы", виртуального водителя), функция смены камер вида, выбор погодных условий и времени суток для прохождения заезда, наличие пешеходов на улицах виртуального города, полная запись и ведение статистики для каждого обучающегося  индивидуально, видеозапись прохождения упражнений. Комплект поставки:                                                                                     1. Велотренажер.                                                      2. Учебный фильм "Инструкция по запуску, эксплуатации и технике безопасности при работе на тренажере" (DVD - диск).                                                     3. ЖК - дисплей не менее 42 дюйма.                                    4. Стойка для ЖК - дисплея.                                   5. Тумба.                                                                    6. Системный блок.                                                    7. Беспроводная клавиатура.                                8. Беспроводной пульт.                                            9. Оптическая мышь.                                            10. Акустическая мышь.                                        11. Комплект "курсант/инструктор".                    12. Источник бесперебойного питания.           13. Кабель электропитания.                                        14. Паспорт изделия и руководство по эксплуатации на русском языке.                    Габариты не менее 1499мм*999мм*949мм не более 1500мм*1000мм*950мм, вес не более 30кг, электропитание 220В.                                                                                              </t>
  </si>
  <si>
    <t>"Поставка интерактивного велотренажера"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</si>
  <si>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</si>
  <si>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 xml:space="preserve">Поставщик №5  Исх 1066 от 14.07.2014г. Вх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</si>
</sst>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447675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191750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BreakPreview" zoomScaleSheetLayoutView="100" zoomScalePageLayoutView="0" workbookViewId="0" topLeftCell="A13">
      <selection activeCell="A20" sqref="A20:N20"/>
    </sheetView>
  </sheetViews>
  <sheetFormatPr defaultColWidth="9.140625" defaultRowHeight="12.75"/>
  <cols>
    <col min="1" max="1" width="5.421875" style="0" customWidth="1"/>
    <col min="2" max="2" width="18.28125" style="0" customWidth="1"/>
    <col min="3" max="3" width="6.7109375" style="0" customWidth="1"/>
    <col min="4" max="4" width="7.7109375" style="0" customWidth="1"/>
    <col min="5" max="5" width="37.7109375" style="0" customWidth="1"/>
    <col min="6" max="6" width="13.140625" style="0" customWidth="1"/>
    <col min="7" max="8" width="11.7109375" style="0" customWidth="1"/>
    <col min="9" max="9" width="12.140625" style="0" customWidth="1"/>
    <col min="10" max="10" width="11.7109375" style="0" customWidth="1"/>
    <col min="11" max="11" width="11.140625" style="0" customWidth="1"/>
    <col min="12" max="12" width="17.8515625" style="0" customWidth="1"/>
    <col min="13" max="13" width="19.7109375" style="0" customWidth="1"/>
    <col min="14" max="14" width="14.7109375" style="0" customWidth="1"/>
    <col min="17" max="17" width="10.140625" style="0" bestFit="1" customWidth="1"/>
    <col min="18" max="18" width="16.421875" style="0" customWidth="1"/>
    <col min="19" max="19" width="10.140625" style="0" bestFit="1" customWidth="1"/>
  </cols>
  <sheetData>
    <row r="1" spans="11:14" ht="51" customHeight="1">
      <c r="K1" s="23" t="s">
        <v>17</v>
      </c>
      <c r="L1" s="23"/>
      <c r="M1" s="23"/>
      <c r="N1" s="23"/>
    </row>
    <row r="2" spans="1:14" ht="19.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7.25" customHeight="1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5" ht="15.75">
      <c r="A5" s="9" t="s">
        <v>18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 customHeight="1">
      <c r="A6" s="22" t="s">
        <v>14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0"/>
    </row>
    <row r="7" spans="1:15" ht="33" customHeight="1">
      <c r="A7" s="23" t="s">
        <v>11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0"/>
    </row>
    <row r="8" spans="1:15" ht="15.75">
      <c r="A8" s="22" t="s">
        <v>28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0"/>
    </row>
    <row r="10" spans="1:14" ht="27" customHeight="1">
      <c r="A10" s="21" t="s">
        <v>5</v>
      </c>
      <c r="B10" s="21" t="s">
        <v>0</v>
      </c>
      <c r="C10" s="17" t="s">
        <v>6</v>
      </c>
      <c r="D10" s="21" t="s">
        <v>21</v>
      </c>
      <c r="E10" s="21" t="s">
        <v>1</v>
      </c>
      <c r="F10" s="21" t="s">
        <v>4</v>
      </c>
      <c r="G10" s="24" t="s">
        <v>2</v>
      </c>
      <c r="H10" s="24"/>
      <c r="I10" s="24"/>
      <c r="J10" s="24"/>
      <c r="K10" s="24"/>
      <c r="L10" s="17" t="s">
        <v>16</v>
      </c>
      <c r="M10" s="21" t="s">
        <v>3</v>
      </c>
      <c r="N10" s="21" t="s">
        <v>9</v>
      </c>
    </row>
    <row r="11" spans="1:14" ht="113.25" customHeight="1">
      <c r="A11" s="21"/>
      <c r="B11" s="21"/>
      <c r="C11" s="18"/>
      <c r="D11" s="21"/>
      <c r="E11" s="21"/>
      <c r="F11" s="21"/>
      <c r="G11" s="5" t="s">
        <v>22</v>
      </c>
      <c r="H11" s="5" t="s">
        <v>23</v>
      </c>
      <c r="I11" s="5" t="s">
        <v>24</v>
      </c>
      <c r="J11" s="5" t="s">
        <v>25</v>
      </c>
      <c r="K11" s="14" t="s">
        <v>29</v>
      </c>
      <c r="L11" s="18"/>
      <c r="M11" s="21"/>
      <c r="N11" s="21"/>
    </row>
    <row r="12" spans="1:14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/>
      <c r="M12" s="2">
        <v>12</v>
      </c>
      <c r="N12" s="1">
        <v>13</v>
      </c>
    </row>
    <row r="13" spans="1:14" ht="409.5" customHeight="1">
      <c r="A13" s="1">
        <v>1</v>
      </c>
      <c r="B13" s="2" t="s">
        <v>20</v>
      </c>
      <c r="C13" s="1" t="s">
        <v>10</v>
      </c>
      <c r="D13" s="2">
        <v>1</v>
      </c>
      <c r="E13" s="12" t="s">
        <v>26</v>
      </c>
      <c r="F13" s="2">
        <v>3</v>
      </c>
      <c r="G13" s="3">
        <v>277682.32</v>
      </c>
      <c r="H13" s="13">
        <v>284031.04</v>
      </c>
      <c r="I13" s="3">
        <v>284850.79</v>
      </c>
      <c r="J13" s="11" t="s">
        <v>19</v>
      </c>
      <c r="K13" s="11" t="s">
        <v>19</v>
      </c>
      <c r="L13" s="3">
        <f>(G13+H13+I13)/3</f>
        <v>282188.05</v>
      </c>
      <c r="M13" s="4">
        <f>STDEVA(G13:I13)/(SUM(G3:I13)/COUNTIF(G13:I13,"&gt;0"))</f>
        <v>0.01390361158567199</v>
      </c>
      <c r="N13" s="3">
        <f>L13*D13</f>
        <v>282188.05</v>
      </c>
    </row>
    <row r="14" spans="1:14" ht="15.75">
      <c r="A14" s="26" t="s">
        <v>15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6">
        <f>SUM(N13:N13)</f>
        <v>282188.05</v>
      </c>
    </row>
    <row r="16" spans="1:14" ht="12.75">
      <c r="A16" s="15" t="s">
        <v>7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5" ht="83.25" customHeight="1">
      <c r="A20" s="25" t="s">
        <v>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7"/>
    </row>
    <row r="21" spans="1:14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2.75">
      <c r="A22" s="15" t="s">
        <v>12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</sheetData>
  <sheetProtection/>
  <mergeCells count="18">
    <mergeCell ref="K1:N1"/>
    <mergeCell ref="D10:D11"/>
    <mergeCell ref="B10:B11"/>
    <mergeCell ref="E10:E11"/>
    <mergeCell ref="G10:K10"/>
    <mergeCell ref="A20:N20"/>
    <mergeCell ref="A14:M14"/>
    <mergeCell ref="A7:N7"/>
    <mergeCell ref="A6:N6"/>
    <mergeCell ref="A10:A11"/>
    <mergeCell ref="C10:C11"/>
    <mergeCell ref="A2:N2"/>
    <mergeCell ref="A3:N3"/>
    <mergeCell ref="N10:N11"/>
    <mergeCell ref="M10:M11"/>
    <mergeCell ref="A8:N8"/>
    <mergeCell ref="F10:F11"/>
    <mergeCell ref="L10:L11"/>
  </mergeCells>
  <printOptions horizontalCentered="1"/>
  <pageMargins left="0.5118110236220472" right="0.2362204724409449" top="0.7086614173228347" bottom="0.3937007874015748" header="0.31496062992125984" footer="0.31496062992125984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Zaharova</cp:lastModifiedBy>
  <cp:lastPrinted>2014-10-24T05:10:23Z</cp:lastPrinted>
  <dcterms:created xsi:type="dcterms:W3CDTF">1996-10-08T23:32:33Z</dcterms:created>
  <dcterms:modified xsi:type="dcterms:W3CDTF">2014-11-12T05:50:40Z</dcterms:modified>
  <cp:category/>
  <cp:version/>
  <cp:contentType/>
  <cp:contentStatus/>
</cp:coreProperties>
</file>